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общая в тыс.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<sst xmlns="http://schemas.openxmlformats.org/spreadsheetml/2006/main" count="40" uniqueCount="30">
  <si>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№ п/п</t>
  </si>
  <si>
    <t xml:space="preserve">ЛПУ </t>
  </si>
  <si>
    <t>Поступило средств на модернизацию здравоохранения из СМО, всего</t>
  </si>
  <si>
    <t>Внедрение стандартов медицинской помощи</t>
  </si>
  <si>
    <t>Повышение доступности амбулаторной помощи, в том числе предоставляемой врачами-специалистами</t>
  </si>
  <si>
    <t>ИТОГО</t>
  </si>
  <si>
    <t xml:space="preserve">   Всего по г.Новочебоксарск:</t>
  </si>
  <si>
    <t>Средства ФФОМС</t>
  </si>
  <si>
    <t>Средства ТФОМС  ЧР</t>
  </si>
  <si>
    <t>Поступило средств на модернизацию здравоохранения, всего</t>
  </si>
  <si>
    <t>Итого</t>
  </si>
  <si>
    <t>Капитальный ремонт</t>
  </si>
  <si>
    <t>Оборудование</t>
  </si>
  <si>
    <t>Стандарты медицинской помощи (35 нозологий)</t>
  </si>
  <si>
    <t>Стандарты медицинской помощи, по которым производится доплата (21 нозология)</t>
  </si>
  <si>
    <t>На проведение углубленной диспансеризации подростков 14 лет</t>
  </si>
  <si>
    <t>Другие источники</t>
  </si>
  <si>
    <t>ОАО "Чувашская МСК"</t>
  </si>
  <si>
    <t>ФФОМС</t>
  </si>
  <si>
    <t>Средства</t>
  </si>
  <si>
    <t>ТФОМС ЧР</t>
  </si>
  <si>
    <t>БУ ЧР "Новочебоксарская городская больница"</t>
  </si>
  <si>
    <t>БУ ЧР "Новочебоксарская городская детская  больница"</t>
  </si>
  <si>
    <t>АУ ЧР "Новочебоксарская стоматологическая поликлиника"</t>
  </si>
  <si>
    <t>АУ ЧР "Новочебоксарская городская детская стоматологическая поликлиника"</t>
  </si>
  <si>
    <t xml:space="preserve">БУ ЧР "Новочебоксарский городской перинатальный центр" </t>
  </si>
  <si>
    <t>БУ ЧР "Новочебоксарский врачебно-физкультурный диспансер"</t>
  </si>
  <si>
    <t>Обучение медицинского персонала</t>
  </si>
  <si>
    <t>Сведения об использовании средств медицинскими организациями на цели по реализации региональной программы модернизации здравоохранения за 2011 год и 10 месяцев 2012 года</t>
  </si>
  <si>
    <t>(в 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</si>
</sst>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18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2" xfId="18" applyFont="1" applyBorder="1" applyAlignment="1">
      <alignment horizontal="center"/>
      <protection/>
    </xf>
    <xf numFmtId="0" fontId="4" fillId="0" borderId="3" xfId="18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4" fillId="0" borderId="3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5" fillId="2" borderId="9" xfId="18" applyFont="1" applyFill="1" applyBorder="1" applyAlignment="1">
      <alignment horizontal="center"/>
      <protection/>
    </xf>
    <xf numFmtId="4" fontId="5" fillId="2" borderId="10" xfId="18" applyNumberFormat="1" applyFont="1" applyFill="1" applyBorder="1">
      <alignment/>
      <protection/>
    </xf>
    <xf numFmtId="165" fontId="4" fillId="0" borderId="11" xfId="18" applyNumberFormat="1" applyFont="1" applyBorder="1">
      <alignment/>
      <protection/>
    </xf>
    <xf numFmtId="165" fontId="4" fillId="0" borderId="3" xfId="0" applyNumberFormat="1" applyFont="1" applyBorder="1" applyAlignment="1">
      <alignment/>
    </xf>
    <xf numFmtId="165" fontId="5" fillId="2" borderId="12" xfId="18" applyNumberFormat="1" applyFont="1" applyFill="1" applyBorder="1">
      <alignment/>
      <protection/>
    </xf>
    <xf numFmtId="165" fontId="5" fillId="2" borderId="13" xfId="18" applyNumberFormat="1" applyFont="1" applyFill="1" applyBorder="1">
      <alignment/>
      <protection/>
    </xf>
    <xf numFmtId="165" fontId="4" fillId="0" borderId="8" xfId="18" applyNumberFormat="1" applyFont="1" applyBorder="1">
      <alignment/>
      <protection/>
    </xf>
    <xf numFmtId="165" fontId="4" fillId="0" borderId="14" xfId="18" applyNumberFormat="1" applyFont="1" applyBorder="1">
      <alignment/>
      <protection/>
    </xf>
    <xf numFmtId="0" fontId="4" fillId="0" borderId="15" xfId="18" applyFont="1" applyBorder="1" applyAlignment="1">
      <alignment horizontal="center" vertical="center" wrapText="1"/>
      <protection/>
    </xf>
    <xf numFmtId="165" fontId="4" fillId="0" borderId="3" xfId="18" applyNumberFormat="1" applyFont="1" applyBorder="1">
      <alignment/>
      <protection/>
    </xf>
    <xf numFmtId="165" fontId="5" fillId="2" borderId="10" xfId="18" applyNumberFormat="1" applyFont="1" applyFill="1" applyBorder="1">
      <alignment/>
      <protection/>
    </xf>
    <xf numFmtId="165" fontId="4" fillId="0" borderId="3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0" fontId="4" fillId="0" borderId="16" xfId="18" applyFont="1" applyBorder="1" applyAlignment="1">
      <alignment horizontal="center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4" fillId="0" borderId="18" xfId="18" applyFont="1" applyBorder="1" applyAlignment="1">
      <alignment horizontal="center" vertical="center" wrapText="1"/>
      <protection/>
    </xf>
    <xf numFmtId="0" fontId="4" fillId="0" borderId="19" xfId="18" applyFont="1" applyBorder="1" applyAlignment="1">
      <alignment horizontal="center" vertical="center" wrapText="1"/>
      <protection/>
    </xf>
    <xf numFmtId="0" fontId="4" fillId="0" borderId="20" xfId="18" applyFont="1" applyBorder="1" applyAlignment="1">
      <alignment horizontal="center" vertical="center" wrapText="1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0" fontId="4" fillId="0" borderId="22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3" xfId="18" applyFont="1" applyFill="1" applyBorder="1" applyAlignment="1">
      <alignment horizontal="center" vertical="center" wrapText="1"/>
      <protection/>
    </xf>
    <xf numFmtId="0" fontId="4" fillId="0" borderId="25" xfId="18" applyFont="1" applyFill="1" applyBorder="1" applyAlignment="1">
      <alignment horizontal="center" vertical="center" wrapText="1"/>
      <protection/>
    </xf>
    <xf numFmtId="0" fontId="4" fillId="0" borderId="24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justify"/>
    </xf>
    <xf numFmtId="0" fontId="4" fillId="0" borderId="26" xfId="18" applyFont="1" applyBorder="1" applyAlignment="1">
      <alignment horizontal="center" vertical="center" wrapText="1"/>
      <protection/>
    </xf>
    <xf numFmtId="0" fontId="4" fillId="0" borderId="27" xfId="18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 vertical="justify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C14">
      <selection activeCell="K22" sqref="K22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4.375" style="1" customWidth="1"/>
    <col min="4" max="4" width="12.25390625" style="1" customWidth="1"/>
    <col min="5" max="6" width="12.375" style="1" customWidth="1"/>
    <col min="7" max="7" width="12.875" style="1" customWidth="1"/>
    <col min="8" max="8" width="12.375" style="1" customWidth="1"/>
    <col min="9" max="9" width="12.25390625" style="1" customWidth="1"/>
    <col min="10" max="10" width="11.375" style="1" customWidth="1"/>
    <col min="11" max="16384" width="9.125" style="1" customWidth="1"/>
  </cols>
  <sheetData>
    <row r="1" spans="1:7" ht="18" customHeight="1">
      <c r="A1" s="28" t="s">
        <v>28</v>
      </c>
      <c r="B1" s="28"/>
      <c r="C1" s="28"/>
      <c r="D1" s="28"/>
      <c r="E1" s="28"/>
      <c r="F1" s="28"/>
      <c r="G1" s="28"/>
    </row>
    <row r="2" spans="1:7" ht="22.5" customHeight="1">
      <c r="A2" s="28"/>
      <c r="B2" s="28"/>
      <c r="C2" s="28"/>
      <c r="D2" s="28"/>
      <c r="E2" s="28"/>
      <c r="F2" s="28"/>
      <c r="G2" s="28"/>
    </row>
    <row r="3" spans="1:9" ht="12.75">
      <c r="A3" s="2"/>
      <c r="B3" s="2"/>
      <c r="C3" s="2"/>
      <c r="D3" s="2"/>
      <c r="E3" s="2"/>
      <c r="F3" s="2"/>
      <c r="G3" s="2"/>
      <c r="I3" s="1" t="s">
        <v>29</v>
      </c>
    </row>
    <row r="4" spans="1:9" ht="12.75" customHeight="1">
      <c r="A4" s="26" t="s">
        <v>0</v>
      </c>
      <c r="B4" s="30" t="s">
        <v>1</v>
      </c>
      <c r="C4" s="33" t="s">
        <v>9</v>
      </c>
      <c r="D4" s="36" t="s">
        <v>17</v>
      </c>
      <c r="E4" s="37"/>
      <c r="F4" s="37"/>
      <c r="G4" s="36" t="s">
        <v>16</v>
      </c>
      <c r="H4" s="50"/>
      <c r="I4" s="42"/>
    </row>
    <row r="5" spans="1:9" ht="25.5" customHeight="1">
      <c r="A5" s="27"/>
      <c r="B5" s="31"/>
      <c r="C5" s="34"/>
      <c r="D5" s="38" t="s">
        <v>10</v>
      </c>
      <c r="E5" s="40" t="s">
        <v>19</v>
      </c>
      <c r="F5" s="41"/>
      <c r="G5" s="51" t="s">
        <v>11</v>
      </c>
      <c r="H5" s="52" t="s">
        <v>12</v>
      </c>
      <c r="I5" s="49" t="s">
        <v>27</v>
      </c>
    </row>
    <row r="6" spans="1:9" ht="27" customHeight="1">
      <c r="A6" s="29"/>
      <c r="B6" s="32"/>
      <c r="C6" s="35"/>
      <c r="D6" s="39"/>
      <c r="E6" s="3" t="s">
        <v>18</v>
      </c>
      <c r="F6" s="3" t="s">
        <v>20</v>
      </c>
      <c r="G6" s="46"/>
      <c r="H6" s="53"/>
      <c r="I6" s="46"/>
    </row>
    <row r="7" spans="1:9" ht="12.75">
      <c r="A7" s="4">
        <v>1</v>
      </c>
      <c r="B7" s="5" t="s">
        <v>21</v>
      </c>
      <c r="C7" s="15">
        <f aca="true" t="shared" si="0" ref="C7:C12">SUM(D7,G7,H7,I7)</f>
        <v>168917.3</v>
      </c>
      <c r="D7" s="16">
        <f aca="true" t="shared" si="1" ref="D7:D12">SUM(E7:F7)</f>
        <v>78867</v>
      </c>
      <c r="E7" s="16">
        <v>11824.2</v>
      </c>
      <c r="F7" s="16">
        <v>67042.8</v>
      </c>
      <c r="G7" s="24">
        <v>46970.8</v>
      </c>
      <c r="H7" s="24">
        <v>42763.5</v>
      </c>
      <c r="I7" s="25">
        <v>316</v>
      </c>
    </row>
    <row r="8" spans="1:9" ht="25.5">
      <c r="A8" s="4">
        <v>2</v>
      </c>
      <c r="B8" s="5" t="s">
        <v>22</v>
      </c>
      <c r="C8" s="15">
        <f t="shared" si="0"/>
        <v>42201.5</v>
      </c>
      <c r="D8" s="16">
        <f t="shared" si="1"/>
        <v>10161.8</v>
      </c>
      <c r="E8" s="16">
        <v>5535.2</v>
      </c>
      <c r="F8" s="16">
        <v>4626.6</v>
      </c>
      <c r="G8" s="24">
        <v>26000</v>
      </c>
      <c r="H8" s="24">
        <v>6039.7</v>
      </c>
      <c r="I8" s="25">
        <v>0</v>
      </c>
    </row>
    <row r="9" spans="1:9" ht="25.5">
      <c r="A9" s="4">
        <v>3</v>
      </c>
      <c r="B9" s="5" t="s">
        <v>23</v>
      </c>
      <c r="C9" s="15">
        <f t="shared" si="0"/>
        <v>3913.6</v>
      </c>
      <c r="D9" s="16">
        <f t="shared" si="1"/>
        <v>3913.6</v>
      </c>
      <c r="E9" s="16">
        <v>3913.6</v>
      </c>
      <c r="F9" s="16">
        <v>0</v>
      </c>
      <c r="G9" s="24">
        <v>0</v>
      </c>
      <c r="H9" s="24">
        <v>0</v>
      </c>
      <c r="I9" s="25">
        <v>0</v>
      </c>
    </row>
    <row r="10" spans="1:9" ht="25.5">
      <c r="A10" s="4">
        <v>4</v>
      </c>
      <c r="B10" s="5" t="s">
        <v>24</v>
      </c>
      <c r="C10" s="15">
        <f t="shared" si="0"/>
        <v>2257.1</v>
      </c>
      <c r="D10" s="16">
        <f t="shared" si="1"/>
        <v>2257.1</v>
      </c>
      <c r="E10" s="16">
        <v>2257.1</v>
      </c>
      <c r="F10" s="16">
        <v>0</v>
      </c>
      <c r="G10" s="24">
        <v>0</v>
      </c>
      <c r="H10" s="24">
        <v>0</v>
      </c>
      <c r="I10" s="25">
        <v>0</v>
      </c>
    </row>
    <row r="11" spans="1:9" ht="25.5">
      <c r="A11" s="4">
        <v>5</v>
      </c>
      <c r="B11" s="5" t="s">
        <v>25</v>
      </c>
      <c r="C11" s="15">
        <f t="shared" si="0"/>
        <v>56850.3</v>
      </c>
      <c r="D11" s="16">
        <f t="shared" si="1"/>
        <v>3707</v>
      </c>
      <c r="E11" s="16">
        <v>2178.2</v>
      </c>
      <c r="F11" s="16">
        <v>1528.8</v>
      </c>
      <c r="G11" s="24">
        <v>21700</v>
      </c>
      <c r="H11" s="24">
        <v>31443.3</v>
      </c>
      <c r="I11" s="25">
        <v>0</v>
      </c>
    </row>
    <row r="12" spans="1:9" ht="25.5">
      <c r="A12" s="4">
        <v>6</v>
      </c>
      <c r="B12" s="5" t="s">
        <v>26</v>
      </c>
      <c r="C12" s="15">
        <f t="shared" si="0"/>
        <v>256.3</v>
      </c>
      <c r="D12" s="16">
        <f t="shared" si="1"/>
        <v>127.5</v>
      </c>
      <c r="E12" s="16">
        <v>127.5</v>
      </c>
      <c r="F12" s="16">
        <v>0</v>
      </c>
      <c r="G12" s="24">
        <v>0</v>
      </c>
      <c r="H12" s="24">
        <v>128.8</v>
      </c>
      <c r="I12" s="25">
        <v>0</v>
      </c>
    </row>
    <row r="13" spans="1:9" ht="12.75">
      <c r="A13" s="13"/>
      <c r="B13" s="14" t="s">
        <v>6</v>
      </c>
      <c r="C13" s="17">
        <f aca="true" t="shared" si="2" ref="C13:I13">SUM(C7:C12)</f>
        <v>274396.1</v>
      </c>
      <c r="D13" s="17">
        <f t="shared" si="2"/>
        <v>99034.00000000001</v>
      </c>
      <c r="E13" s="17">
        <f t="shared" si="2"/>
        <v>25835.8</v>
      </c>
      <c r="F13" s="17">
        <f t="shared" si="2"/>
        <v>73198.20000000001</v>
      </c>
      <c r="G13" s="17">
        <f t="shared" si="2"/>
        <v>94670.8</v>
      </c>
      <c r="H13" s="18">
        <f t="shared" si="2"/>
        <v>80375.3</v>
      </c>
      <c r="I13" s="18">
        <f t="shared" si="2"/>
        <v>316</v>
      </c>
    </row>
    <row r="14" s="6" customFormat="1" ht="15.75"/>
    <row r="15" spans="1:10" ht="12.75" customHeight="1">
      <c r="A15" s="26" t="s">
        <v>0</v>
      </c>
      <c r="B15" s="30" t="s">
        <v>1</v>
      </c>
      <c r="C15" s="33" t="s">
        <v>2</v>
      </c>
      <c r="D15" s="21" t="s">
        <v>7</v>
      </c>
      <c r="E15" s="47"/>
      <c r="F15" s="48"/>
      <c r="G15" s="43" t="s">
        <v>8</v>
      </c>
      <c r="H15" s="44"/>
      <c r="I15" s="44"/>
      <c r="J15" s="45"/>
    </row>
    <row r="16" spans="1:10" ht="114" customHeight="1">
      <c r="A16" s="27"/>
      <c r="B16" s="31"/>
      <c r="C16" s="35"/>
      <c r="D16" s="7" t="s">
        <v>5</v>
      </c>
      <c r="E16" s="8" t="s">
        <v>3</v>
      </c>
      <c r="F16" s="9" t="s">
        <v>4</v>
      </c>
      <c r="G16" s="10" t="s">
        <v>5</v>
      </c>
      <c r="H16" s="11" t="s">
        <v>13</v>
      </c>
      <c r="I16" s="12" t="s">
        <v>14</v>
      </c>
      <c r="J16" s="10" t="s">
        <v>15</v>
      </c>
    </row>
    <row r="17" spans="1:10" ht="12.75">
      <c r="A17" s="4">
        <v>1</v>
      </c>
      <c r="B17" s="5" t="s">
        <v>21</v>
      </c>
      <c r="C17" s="19">
        <f aca="true" t="shared" si="3" ref="C17:C22">SUM(D17,G17)</f>
        <v>78867</v>
      </c>
      <c r="D17" s="19">
        <f aca="true" t="shared" si="4" ref="D17:D22">SUM(E17:F17)</f>
        <v>11824.2</v>
      </c>
      <c r="E17" s="20">
        <v>7509.4</v>
      </c>
      <c r="F17" s="20">
        <v>4314.8</v>
      </c>
      <c r="G17" s="22">
        <f aca="true" t="shared" si="5" ref="G17:G22">SUM(H17:J17)</f>
        <v>67042.8</v>
      </c>
      <c r="H17" s="20">
        <v>57476.6</v>
      </c>
      <c r="I17" s="20">
        <v>9566.2</v>
      </c>
      <c r="J17" s="20">
        <v>0</v>
      </c>
    </row>
    <row r="18" spans="1:10" ht="25.5">
      <c r="A18" s="4">
        <v>2</v>
      </c>
      <c r="B18" s="5" t="s">
        <v>22</v>
      </c>
      <c r="C18" s="19">
        <f t="shared" si="3"/>
        <v>10161.8</v>
      </c>
      <c r="D18" s="19">
        <f t="shared" si="4"/>
        <v>5535.2</v>
      </c>
      <c r="E18" s="20">
        <v>885.8</v>
      </c>
      <c r="F18" s="20">
        <v>4649.4</v>
      </c>
      <c r="G18" s="22">
        <f t="shared" si="5"/>
        <v>4626.6</v>
      </c>
      <c r="H18" s="20">
        <v>2383</v>
      </c>
      <c r="I18" s="20">
        <v>465.8</v>
      </c>
      <c r="J18" s="20">
        <v>1777.8</v>
      </c>
    </row>
    <row r="19" spans="1:10" ht="25.5">
      <c r="A19" s="4">
        <v>3</v>
      </c>
      <c r="B19" s="5" t="s">
        <v>23</v>
      </c>
      <c r="C19" s="19">
        <f t="shared" si="3"/>
        <v>3913.6</v>
      </c>
      <c r="D19" s="19">
        <f t="shared" si="4"/>
        <v>3913.6</v>
      </c>
      <c r="E19" s="20">
        <v>0</v>
      </c>
      <c r="F19" s="20">
        <v>3913.6</v>
      </c>
      <c r="G19" s="22">
        <f t="shared" si="5"/>
        <v>0</v>
      </c>
      <c r="H19" s="20">
        <v>0</v>
      </c>
      <c r="I19" s="20">
        <v>0</v>
      </c>
      <c r="J19" s="20">
        <v>0</v>
      </c>
    </row>
    <row r="20" spans="1:10" ht="25.5">
      <c r="A20" s="4">
        <v>4</v>
      </c>
      <c r="B20" s="5" t="s">
        <v>24</v>
      </c>
      <c r="C20" s="19">
        <f t="shared" si="3"/>
        <v>2257.1</v>
      </c>
      <c r="D20" s="19">
        <f t="shared" si="4"/>
        <v>2257.1</v>
      </c>
      <c r="E20" s="20">
        <v>0</v>
      </c>
      <c r="F20" s="20">
        <v>2257.1</v>
      </c>
      <c r="G20" s="22">
        <f t="shared" si="5"/>
        <v>0</v>
      </c>
      <c r="H20" s="20">
        <v>0</v>
      </c>
      <c r="I20" s="20">
        <v>0</v>
      </c>
      <c r="J20" s="20">
        <v>0</v>
      </c>
    </row>
    <row r="21" spans="1:10" ht="25.5">
      <c r="A21" s="4">
        <v>5</v>
      </c>
      <c r="B21" s="5" t="s">
        <v>25</v>
      </c>
      <c r="C21" s="19">
        <f t="shared" si="3"/>
        <v>3707</v>
      </c>
      <c r="D21" s="19">
        <f t="shared" si="4"/>
        <v>2178.2</v>
      </c>
      <c r="E21" s="20">
        <v>11.6</v>
      </c>
      <c r="F21" s="20">
        <v>2166.6</v>
      </c>
      <c r="G21" s="22">
        <f t="shared" si="5"/>
        <v>1528.8</v>
      </c>
      <c r="H21" s="20">
        <v>1496</v>
      </c>
      <c r="I21" s="20">
        <v>32.8</v>
      </c>
      <c r="J21" s="20">
        <v>0</v>
      </c>
    </row>
    <row r="22" spans="1:10" ht="25.5">
      <c r="A22" s="4">
        <v>6</v>
      </c>
      <c r="B22" s="5" t="s">
        <v>26</v>
      </c>
      <c r="C22" s="19">
        <f t="shared" si="3"/>
        <v>127.5</v>
      </c>
      <c r="D22" s="19">
        <f t="shared" si="4"/>
        <v>127.5</v>
      </c>
      <c r="E22" s="20">
        <v>0</v>
      </c>
      <c r="F22" s="20">
        <v>127.5</v>
      </c>
      <c r="G22" s="22">
        <f t="shared" si="5"/>
        <v>0</v>
      </c>
      <c r="H22" s="20">
        <v>0</v>
      </c>
      <c r="I22" s="20">
        <v>0</v>
      </c>
      <c r="J22" s="20">
        <v>0</v>
      </c>
    </row>
    <row r="23" spans="1:10" ht="12.75">
      <c r="A23" s="13"/>
      <c r="B23" s="14" t="s">
        <v>6</v>
      </c>
      <c r="C23" s="23">
        <f>SUM(C17:C22)</f>
        <v>99034.00000000001</v>
      </c>
      <c r="D23" s="23">
        <f aca="true" t="shared" si="6" ref="D23:J23">SUM(D17:D22)</f>
        <v>25835.8</v>
      </c>
      <c r="E23" s="23">
        <f t="shared" si="6"/>
        <v>8406.8</v>
      </c>
      <c r="F23" s="23">
        <f t="shared" si="6"/>
        <v>17429</v>
      </c>
      <c r="G23" s="23">
        <f t="shared" si="6"/>
        <v>73198.20000000001</v>
      </c>
      <c r="H23" s="23">
        <f t="shared" si="6"/>
        <v>61355.6</v>
      </c>
      <c r="I23" s="23">
        <f t="shared" si="6"/>
        <v>10064.8</v>
      </c>
      <c r="J23" s="18">
        <f t="shared" si="6"/>
        <v>1777.8</v>
      </c>
    </row>
  </sheetData>
  <mergeCells count="16">
    <mergeCell ref="A1:G2"/>
    <mergeCell ref="A4:A6"/>
    <mergeCell ref="B4:B6"/>
    <mergeCell ref="C4:C6"/>
    <mergeCell ref="D4:F4"/>
    <mergeCell ref="G4:I4"/>
    <mergeCell ref="D5:D6"/>
    <mergeCell ref="E5:F5"/>
    <mergeCell ref="G5:G6"/>
    <mergeCell ref="H5:H6"/>
    <mergeCell ref="I5:I6"/>
    <mergeCell ref="A15:A16"/>
    <mergeCell ref="B15:B16"/>
    <mergeCell ref="C15:C16"/>
    <mergeCell ref="D15:F15"/>
    <mergeCell ref="G15:J15"/>
  </mergeCells>
  <printOptions/>
  <pageMargins left="0" right="0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э3</dc:creator>
  <cp:keywords/>
  <dc:description/>
  <cp:lastModifiedBy>э3</cp:lastModifiedBy>
  <cp:lastPrinted>2012-11-20T10:37:40Z</cp:lastPrinted>
  <dcterms:created xsi:type="dcterms:W3CDTF">2012-01-17T10:35:27Z</dcterms:created>
  <dcterms:modified xsi:type="dcterms:W3CDTF">2012-11-20T10:47:27Z</dcterms:modified>
  <cp:category/>
  <cp:version/>
  <cp:contentType/>
  <cp:contentStatus/>
</cp:coreProperties>
</file>